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<sst xmlns="http://schemas.openxmlformats.org/spreadsheetml/2006/main" count="25" uniqueCount="21">
  <si>
    <t>万源市2024年度劳务品牌（粮食作物栽培工）培训公示学员花名册</t>
  </si>
  <si>
    <t>培训单位（盖章）：达州市达川区银河职业技术学校　             培训批次：202412712920033                培训专业：粮食作物栽培工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</si>
  <si>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</si>
  <si>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</si>
  <si>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</si>
  <si>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</si>
  <si>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</si>
  <si>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</si>
  <si>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</si>
  <si>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</si>
  <si>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</si>
  <si>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</si>
  <si>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曹江绪</t>
  </si>
  <si>
    <t>513024197305275546</t>
  </si>
  <si>
    <t>50元/人/天</t>
  </si>
  <si>
    <t>粮食作物栽培工</t>
  </si>
  <si>
    <t>赵大香</t>
  </si>
  <si>
    <t>513024197710155548</t>
  </si>
  <si>
    <t>潘永兰</t>
  </si>
  <si>
    <t>51302419681005554X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</si>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</sst>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2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1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color rgb="FF000000"/>
      <name val="宋体"/>
      <charset val="134"/>
    </font>
    <font>
      <sz val="11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tabSelected="1" workbookViewId="0">
      <selection activeCell="F19" sqref="F19"/>
    </sheetView>
  </sheetViews>
  <sheetFormatPr defaultColWidth="9" defaultRowHeight="13.5" outlineLevelRow="6"/>
  <cols>
    <col min="1" max="1" width="7.425" style="1" customWidth="1"/>
    <col min="2" max="2" width="11.8666666666667" style="1" customWidth="1"/>
    <col min="3" max="3" width="7.625" style="1" customWidth="1"/>
    <col min="4" max="4" width="10" style="1" customWidth="1"/>
    <col min="5" max="5" width="12.25" style="1" hidden="1" customWidth="1"/>
    <col min="6" max="6" width="25" style="1" customWidth="1"/>
    <col min="7" max="7" width="17.125" style="1" customWidth="1"/>
    <col min="8" max="8" width="17.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3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1" ht="26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1" customFormat="1" ht="39" customHeight="1" spans="1:12">
      <c r="A3" s="4" t="s">
        <v>2</v>
      </c>
      <c r="B3" s="4" t="s">
        <v>3</v>
      </c>
      <c r="C3" s="4" t="s">
        <v>4</v>
      </c>
      <c r="D3" s="4" t="s">
        <v>5</v>
      </c>
      <c r="F3" s="4" t="s">
        <v>6</v>
      </c>
      <c r="G3" s="4" t="s">
        <v>7</v>
      </c>
      <c r="I3" s="4" t="s">
        <v>8</v>
      </c>
      <c r="J3" s="4" t="s">
        <v>9</v>
      </c>
      <c r="K3" s="4" t="s">
        <v>10</v>
      </c>
      <c r="L3" s="4" t="s">
        <v>11</v>
      </c>
    </row>
    <row r="4" s="1" customFormat="1" ht="30" customHeight="1" spans="1:12">
      <c r="A4" s="5">
        <v>1</v>
      </c>
      <c r="B4" s="6" t="s">
        <v>12</v>
      </c>
      <c r="C4" s="7" t="str">
        <f>IF(MOD(MID(F4,17,1),2)=1,"男","女")</f>
        <v>女</v>
      </c>
      <c r="D4" s="8">
        <f ca="1">DATEDIF(RIGHT(TEXT(MID(E4,7,11)-500,"#-00-00,"),10),NOW(),"Y")</f>
        <v>51</v>
      </c>
      <c r="E4" s="9" t="s">
        <v>13</v>
      </c>
      <c r="F4" s="10" t="str">
        <f>REPLACE(E4,7,8,"********")</f>
        <v>513024********5546</v>
      </c>
      <c r="G4" s="8" t="str">
        <f>SUBSTITUTE(H4,MID(H4,4,4),"****")</f>
        <v>151****2055</v>
      </c>
      <c r="H4" s="6">
        <v>15183592055</v>
      </c>
      <c r="I4" s="16" t="s">
        <v>14</v>
      </c>
      <c r="J4" s="17">
        <f>50*15</f>
        <v>750</v>
      </c>
      <c r="K4" s="5" t="s">
        <v>15</v>
      </c>
      <c r="L4" s="18"/>
    </row>
    <row r="5" s="1" customFormat="1" ht="30" customHeight="1" spans="1:12">
      <c r="A5" s="5">
        <v>2</v>
      </c>
      <c r="B5" s="11" t="s">
        <v>16</v>
      </c>
      <c r="C5" s="12" t="str">
        <f>IF(OR(LEN(F5)=15,LEN(F5)=18),IF(MOD(MID(F5,15,3)*1,2),"男","女"),#N/A)</f>
        <v>女</v>
      </c>
      <c r="D5" s="12">
        <f ca="1">DATEDIF(RIGHT(TEXT(MID(E5,7,11)-500,"#-00-00,"),10),NOW(),"Y")</f>
        <v>47</v>
      </c>
      <c r="E5" s="19" t="s">
        <v>17</v>
      </c>
      <c r="F5" s="13" t="str">
        <f>REPLACE(E5,7,8,"********")</f>
        <v>513024********5548</v>
      </c>
      <c r="G5" s="11">
        <v>15281837271</v>
      </c>
      <c r="H5" s="8" t="str">
        <f>SUBSTITUTE(G5,MID(G5,4,4),"****")</f>
        <v>152****7271</v>
      </c>
      <c r="I5" s="16" t="s">
        <v>14</v>
      </c>
      <c r="J5" s="17">
        <f>50*15</f>
        <v>750</v>
      </c>
      <c r="K5" s="5" t="s">
        <v>15</v>
      </c>
      <c r="L5" s="18"/>
    </row>
    <row r="6" s="1" customFormat="1" ht="30" customHeight="1" spans="1:12">
      <c r="A6" s="5">
        <v>3</v>
      </c>
      <c r="B6" s="6" t="s">
        <v>18</v>
      </c>
      <c r="C6" s="7" t="str">
        <f>IF(MOD(MID(F6,17,1),2)=1,"男","女")</f>
        <v>女</v>
      </c>
      <c r="D6" s="8">
        <f ca="1">DATEDIF(RIGHT(TEXT(MID(E6,7,11)-500,"#-00-00,"),10),NOW(),"Y")</f>
        <v>56</v>
      </c>
      <c r="E6" s="6" t="s">
        <v>19</v>
      </c>
      <c r="F6" s="10" t="str">
        <f>REPLACE(E6,7,8,"********")</f>
        <v>513024********554X</v>
      </c>
      <c r="G6" s="8" t="str">
        <f>SUBSTITUTE(H6,MID(H6,4,4),"****")</f>
        <v>151****9356</v>
      </c>
      <c r="H6" s="6">
        <v>15181819356</v>
      </c>
      <c r="I6" s="16" t="s">
        <v>14</v>
      </c>
      <c r="J6" s="17">
        <f>50*15</f>
        <v>750</v>
      </c>
      <c r="K6" s="5" t="s">
        <v>15</v>
      </c>
      <c r="L6" s="18"/>
    </row>
    <row r="7" s="1" customFormat="1" ht="29" customHeight="1" spans="1:12">
      <c r="A7" s="14" t="s">
        <v>20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</sheetData>
  <mergeCells count="3">
    <mergeCell ref="A1:L1"/>
    <mergeCell ref="A2:L2"/>
    <mergeCell ref="A7:L7"/>
  </mergeCells>
  <conditionalFormatting sqref="B2">
    <cfRule type="duplicateValues" dxfId="0" priority="43"/>
  </conditionalFormatting>
  <conditionalFormatting sqref="B4">
    <cfRule type="duplicateValues" dxfId="0" priority="42"/>
    <cfRule type="duplicateValues" dxfId="0" priority="41"/>
    <cfRule type="duplicateValues" dxfId="0" priority="40"/>
    <cfRule type="duplicateValues" dxfId="0" priority="39"/>
    <cfRule type="duplicateValues" dxfId="0" priority="38"/>
    <cfRule type="duplicateValues" dxfId="0" priority="37"/>
    <cfRule type="duplicateValues" dxfId="0" priority="36"/>
    <cfRule type="duplicateValues" dxfId="0" priority="35"/>
    <cfRule type="duplicateValues" dxfId="0" priority="34"/>
    <cfRule type="duplicateValues" dxfId="0" priority="33"/>
    <cfRule type="duplicateValues" dxfId="0" priority="32"/>
    <cfRule type="duplicateValues" dxfId="0" priority="31"/>
  </conditionalFormatting>
  <conditionalFormatting sqref="E4">
    <cfRule type="duplicateValues" dxfId="0" priority="16"/>
    <cfRule type="duplicateValues" dxfId="0" priority="15"/>
    <cfRule type="duplicateValues" dxfId="0" priority="14"/>
  </conditionalFormatting>
  <conditionalFormatting sqref="H4">
    <cfRule type="duplicateValues" dxfId="0" priority="9"/>
  </conditionalFormatting>
  <conditionalFormatting sqref="B5">
    <cfRule type="duplicateValues" dxfId="0" priority="6"/>
    <cfRule type="duplicateValues" dxfId="0" priority="5"/>
    <cfRule type="duplicateValues" dxfId="0" priority="4"/>
  </conditionalFormatting>
  <conditionalFormatting sqref="E5">
    <cfRule type="duplicateValues" dxfId="0" priority="3"/>
    <cfRule type="duplicateValues" dxfId="0" priority="2"/>
  </conditionalFormatting>
  <conditionalFormatting sqref="G5">
    <cfRule type="duplicateValues" dxfId="0" priority="1"/>
  </conditionalFormatting>
  <conditionalFormatting sqref="B6">
    <cfRule type="duplicateValues" dxfId="0" priority="30"/>
    <cfRule type="duplicateValues" dxfId="0" priority="29"/>
    <cfRule type="duplicateValues" dxfId="0" priority="28"/>
    <cfRule type="duplicateValues" dxfId="0" priority="27"/>
    <cfRule type="duplicateValues" dxfId="0" priority="26"/>
    <cfRule type="duplicateValues" dxfId="0" priority="25"/>
    <cfRule type="duplicateValues" dxfId="0" priority="24"/>
  </conditionalFormatting>
  <conditionalFormatting sqref="E6">
    <cfRule type="duplicateValues" dxfId="0" priority="13"/>
    <cfRule type="duplicateValues" dxfId="0" priority="12"/>
  </conditionalFormatting>
  <conditionalFormatting sqref="H6">
    <cfRule type="duplicateValues" dxfId="0" priority="8"/>
  </conditionalFormatting>
  <conditionalFormatting sqref="B3 B7:B1048576">
    <cfRule type="duplicateValues" dxfId="0" priority="44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2024-12-20T04:34:26Z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02393AE302AF409C8796CA355600B7FA_12</vt:lpwstr>
  </property>
</Properties>
</file>