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<sst xmlns="http://schemas.openxmlformats.org/spreadsheetml/2006/main" count="57" uniqueCount="37">
  <si>
    <t>万源市2024年度劳务品牌（农艺工）培训公示学员花名册</t>
  </si>
  <si>
    <t>培训单位（盖章）：达州市达川区银河职业技术学校　           培训批次：202412712920039                   培训专业：农艺工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</si>
  <si>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</si>
  <si>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</si>
  <si>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</si>
  <si>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</si>
  <si>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</si>
  <si>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</si>
  <si>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</si>
  <si>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</si>
  <si>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</si>
  <si>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</si>
  <si>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肖世芬</t>
  </si>
  <si>
    <t>513024197801253960</t>
  </si>
  <si>
    <t>50元/人/天</t>
  </si>
  <si>
    <t>农艺工</t>
  </si>
  <si>
    <t>王琼</t>
  </si>
  <si>
    <t>513024196703153961</t>
  </si>
  <si>
    <t>苏明金</t>
  </si>
  <si>
    <t>513024196705253982</t>
  </si>
  <si>
    <t>杨婷</t>
  </si>
  <si>
    <t>51178120040125396X</t>
  </si>
  <si>
    <t>王宣</t>
  </si>
  <si>
    <t>51302419680501396X</t>
  </si>
  <si>
    <t>张纪秀</t>
  </si>
  <si>
    <t>513024196604053965</t>
  </si>
  <si>
    <t>杨从安</t>
  </si>
  <si>
    <t>513028197010088319</t>
  </si>
  <si>
    <t>王冬菊</t>
  </si>
  <si>
    <t>51302419741227416X</t>
  </si>
  <si>
    <t>苏定明</t>
  </si>
  <si>
    <t>513002198412193956</t>
  </si>
  <si>
    <t>鲜秋菊</t>
  </si>
  <si>
    <t>513024196907103966</t>
  </si>
  <si>
    <t>刘国珍</t>
  </si>
  <si>
    <t>513024196910113962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</si>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</sst>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workbookViewId="0">
      <selection activeCell="O4" sqref="O4"/>
    </sheetView>
  </sheetViews>
  <sheetFormatPr defaultColWidth="9" defaultRowHeight="13.5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15.25" style="1" hidden="1" customWidth="1"/>
    <col min="6" max="6" width="25" style="1" customWidth="1"/>
    <col min="7" max="7" width="17.125" style="1" customWidth="1"/>
    <col min="8" max="8" width="17.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41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9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I3" s="5" t="s">
        <v>8</v>
      </c>
      <c r="J3" s="5" t="s">
        <v>9</v>
      </c>
      <c r="K3" s="5" t="s">
        <v>10</v>
      </c>
      <c r="L3" s="5" t="s">
        <v>11</v>
      </c>
    </row>
    <row r="4" s="2" customFormat="1" ht="30" customHeight="1" spans="1:12">
      <c r="A4" s="5">
        <v>1</v>
      </c>
      <c r="B4" s="6" t="s">
        <v>12</v>
      </c>
      <c r="C4" s="7" t="str">
        <f t="shared" ref="C4:C10" si="0">IF(MOD(MID(F4,17,1),2)=1,"男","女")</f>
        <v>女</v>
      </c>
      <c r="D4" s="8">
        <f ca="1" t="shared" ref="D4:D14" si="1">DATEDIF(RIGHT(TEXT(MID(E4,7,11)-500,"#-00-00,"),10),NOW(),"Y")</f>
        <v>46</v>
      </c>
      <c r="E4" s="21" t="s">
        <v>13</v>
      </c>
      <c r="F4" s="7" t="str">
        <f t="shared" ref="F4:F14" si="2">REPLACE(E4,7,8,"********")</f>
        <v>513024********3960</v>
      </c>
      <c r="G4" s="9" t="str">
        <f t="shared" ref="G4:G14" si="3">SUBSTITUTE(H4,MID(H4,4,4),"****")</f>
        <v>183****1900</v>
      </c>
      <c r="H4" s="6">
        <v>18381991900</v>
      </c>
      <c r="I4" s="17" t="s">
        <v>14</v>
      </c>
      <c r="J4" s="18">
        <f t="shared" ref="J4:J14" si="4">50*15</f>
        <v>750</v>
      </c>
      <c r="K4" s="5" t="s">
        <v>15</v>
      </c>
      <c r="L4" s="19"/>
    </row>
    <row r="5" s="2" customFormat="1" ht="30" customHeight="1" spans="1:12">
      <c r="A5" s="5">
        <v>2</v>
      </c>
      <c r="B5" s="6" t="s">
        <v>16</v>
      </c>
      <c r="C5" s="7" t="str">
        <f t="shared" si="0"/>
        <v>女</v>
      </c>
      <c r="D5" s="8">
        <f ca="1" t="shared" si="1"/>
        <v>57</v>
      </c>
      <c r="E5" s="10" t="s">
        <v>17</v>
      </c>
      <c r="F5" s="7" t="str">
        <f t="shared" si="2"/>
        <v>513024********3961</v>
      </c>
      <c r="G5" s="9" t="str">
        <f t="shared" si="3"/>
        <v>177****3395</v>
      </c>
      <c r="H5" s="6">
        <v>17761093395</v>
      </c>
      <c r="I5" s="17" t="s">
        <v>14</v>
      </c>
      <c r="J5" s="18">
        <f t="shared" si="4"/>
        <v>750</v>
      </c>
      <c r="K5" s="5" t="s">
        <v>15</v>
      </c>
      <c r="L5" s="19"/>
    </row>
    <row r="6" s="2" customFormat="1" ht="30" customHeight="1" spans="1:12">
      <c r="A6" s="5">
        <v>3</v>
      </c>
      <c r="B6" s="11" t="s">
        <v>18</v>
      </c>
      <c r="C6" s="7" t="str">
        <f t="shared" si="0"/>
        <v>女</v>
      </c>
      <c r="D6" s="8">
        <f ca="1" t="shared" si="1"/>
        <v>57</v>
      </c>
      <c r="E6" s="22" t="s">
        <v>19</v>
      </c>
      <c r="F6" s="7" t="str">
        <f t="shared" si="2"/>
        <v>513024********3982</v>
      </c>
      <c r="G6" s="9" t="str">
        <f t="shared" si="3"/>
        <v>133****2690</v>
      </c>
      <c r="H6" s="11">
        <v>13320822690</v>
      </c>
      <c r="I6" s="17" t="s">
        <v>14</v>
      </c>
      <c r="J6" s="18">
        <f t="shared" si="4"/>
        <v>750</v>
      </c>
      <c r="K6" s="5" t="s">
        <v>15</v>
      </c>
      <c r="L6" s="19"/>
    </row>
    <row r="7" s="2" customFormat="1" ht="30" customHeight="1" spans="1:12">
      <c r="A7" s="5">
        <v>4</v>
      </c>
      <c r="B7" s="6" t="s">
        <v>20</v>
      </c>
      <c r="C7" s="7" t="str">
        <f t="shared" si="0"/>
        <v>女</v>
      </c>
      <c r="D7" s="8">
        <f ca="1" t="shared" si="1"/>
        <v>20</v>
      </c>
      <c r="E7" s="9" t="s">
        <v>21</v>
      </c>
      <c r="F7" s="7" t="str">
        <f t="shared" si="2"/>
        <v>511781********396X</v>
      </c>
      <c r="G7" s="9" t="str">
        <f t="shared" si="3"/>
        <v>182****4172</v>
      </c>
      <c r="H7" s="6">
        <v>18282974172</v>
      </c>
      <c r="I7" s="17" t="s">
        <v>14</v>
      </c>
      <c r="J7" s="18">
        <f t="shared" si="4"/>
        <v>750</v>
      </c>
      <c r="K7" s="5" t="s">
        <v>15</v>
      </c>
      <c r="L7" s="19"/>
    </row>
    <row r="8" s="2" customFormat="1" ht="30" customHeight="1" spans="1:12">
      <c r="A8" s="5">
        <v>5</v>
      </c>
      <c r="B8" s="6" t="s">
        <v>22</v>
      </c>
      <c r="C8" s="7" t="str">
        <f t="shared" si="0"/>
        <v>女</v>
      </c>
      <c r="D8" s="8">
        <f ca="1" t="shared" si="1"/>
        <v>56</v>
      </c>
      <c r="E8" s="6" t="s">
        <v>23</v>
      </c>
      <c r="F8" s="7" t="str">
        <f t="shared" si="2"/>
        <v>513024********396X</v>
      </c>
      <c r="G8" s="9" t="str">
        <f t="shared" si="3"/>
        <v>183****3569</v>
      </c>
      <c r="H8" s="6">
        <v>18384883569</v>
      </c>
      <c r="I8" s="17" t="s">
        <v>14</v>
      </c>
      <c r="J8" s="18">
        <f t="shared" si="4"/>
        <v>750</v>
      </c>
      <c r="K8" s="5" t="s">
        <v>15</v>
      </c>
      <c r="L8" s="19"/>
    </row>
    <row r="9" s="2" customFormat="1" ht="30" customHeight="1" spans="1:12">
      <c r="A9" s="5">
        <v>6</v>
      </c>
      <c r="B9" s="11" t="s">
        <v>24</v>
      </c>
      <c r="C9" s="7" t="str">
        <f t="shared" si="0"/>
        <v>女</v>
      </c>
      <c r="D9" s="8">
        <f ca="1" t="shared" si="1"/>
        <v>58</v>
      </c>
      <c r="E9" s="22" t="s">
        <v>25</v>
      </c>
      <c r="F9" s="7" t="str">
        <f t="shared" si="2"/>
        <v>513024********3965</v>
      </c>
      <c r="G9" s="9" t="str">
        <f t="shared" si="3"/>
        <v>139****4949</v>
      </c>
      <c r="H9" s="11">
        <v>13982874949</v>
      </c>
      <c r="I9" s="17" t="s">
        <v>14</v>
      </c>
      <c r="J9" s="18">
        <f t="shared" si="4"/>
        <v>750</v>
      </c>
      <c r="K9" s="5" t="s">
        <v>15</v>
      </c>
      <c r="L9" s="19"/>
    </row>
    <row r="10" s="2" customFormat="1" ht="30" customHeight="1" spans="1:12">
      <c r="A10" s="5">
        <v>7</v>
      </c>
      <c r="B10" s="11" t="s">
        <v>26</v>
      </c>
      <c r="C10" s="7" t="str">
        <f t="shared" si="0"/>
        <v>男</v>
      </c>
      <c r="D10" s="8">
        <f ca="1" t="shared" si="1"/>
        <v>54</v>
      </c>
      <c r="E10" s="21" t="s">
        <v>27</v>
      </c>
      <c r="F10" s="7" t="str">
        <f t="shared" si="2"/>
        <v>513028********8319</v>
      </c>
      <c r="G10" s="9" t="str">
        <f t="shared" si="3"/>
        <v>136****0176</v>
      </c>
      <c r="H10" s="11">
        <v>13641410176</v>
      </c>
      <c r="I10" s="17" t="s">
        <v>14</v>
      </c>
      <c r="J10" s="18">
        <f t="shared" si="4"/>
        <v>750</v>
      </c>
      <c r="K10" s="5" t="s">
        <v>15</v>
      </c>
      <c r="L10" s="19"/>
    </row>
    <row r="11" s="2" customFormat="1" ht="30" customHeight="1" spans="1:12">
      <c r="A11" s="5">
        <v>8</v>
      </c>
      <c r="B11" s="6" t="s">
        <v>28</v>
      </c>
      <c r="C11" s="7" t="str">
        <f t="shared" ref="C11:C13" si="5">IF(MOD(MID(E11,17,1),2)=1,"男","女")</f>
        <v>女</v>
      </c>
      <c r="D11" s="8">
        <f ca="1" t="shared" si="1"/>
        <v>49</v>
      </c>
      <c r="E11" s="6" t="s">
        <v>29</v>
      </c>
      <c r="F11" s="7" t="str">
        <f t="shared" si="2"/>
        <v>513024********416X</v>
      </c>
      <c r="G11" s="9" t="str">
        <f t="shared" si="3"/>
        <v>189****5621</v>
      </c>
      <c r="H11" s="6">
        <v>18982825621</v>
      </c>
      <c r="I11" s="17" t="s">
        <v>14</v>
      </c>
      <c r="J11" s="18">
        <f t="shared" si="4"/>
        <v>750</v>
      </c>
      <c r="K11" s="5" t="s">
        <v>15</v>
      </c>
      <c r="L11" s="19"/>
    </row>
    <row r="12" s="2" customFormat="1" ht="30" customHeight="1" spans="1:12">
      <c r="A12" s="5">
        <v>9</v>
      </c>
      <c r="B12" s="6" t="s">
        <v>30</v>
      </c>
      <c r="C12" s="7" t="str">
        <f t="shared" si="5"/>
        <v>男</v>
      </c>
      <c r="D12" s="8">
        <f ca="1" t="shared" si="1"/>
        <v>40</v>
      </c>
      <c r="E12" s="21" t="s">
        <v>31</v>
      </c>
      <c r="F12" s="7" t="str">
        <f t="shared" si="2"/>
        <v>513002********3956</v>
      </c>
      <c r="G12" s="9" t="str">
        <f t="shared" si="3"/>
        <v>187****7337</v>
      </c>
      <c r="H12" s="6">
        <v>18781857337</v>
      </c>
      <c r="I12" s="17" t="s">
        <v>14</v>
      </c>
      <c r="J12" s="18">
        <f t="shared" si="4"/>
        <v>750</v>
      </c>
      <c r="K12" s="5" t="s">
        <v>15</v>
      </c>
      <c r="L12" s="19"/>
    </row>
    <row r="13" s="2" customFormat="1" ht="30" customHeight="1" spans="1:12">
      <c r="A13" s="5">
        <v>10</v>
      </c>
      <c r="B13" s="6" t="s">
        <v>32</v>
      </c>
      <c r="C13" s="7" t="str">
        <f t="shared" si="5"/>
        <v>女</v>
      </c>
      <c r="D13" s="8">
        <f ca="1" t="shared" si="1"/>
        <v>55</v>
      </c>
      <c r="E13" s="21" t="s">
        <v>33</v>
      </c>
      <c r="F13" s="7" t="str">
        <f t="shared" si="2"/>
        <v>513024********3966</v>
      </c>
      <c r="G13" s="9" t="str">
        <f t="shared" si="3"/>
        <v>158****0995</v>
      </c>
      <c r="H13" s="6">
        <v>15881800995</v>
      </c>
      <c r="I13" s="17" t="s">
        <v>14</v>
      </c>
      <c r="J13" s="18">
        <f t="shared" si="4"/>
        <v>750</v>
      </c>
      <c r="K13" s="5" t="s">
        <v>15</v>
      </c>
      <c r="L13" s="19"/>
    </row>
    <row r="14" s="2" customFormat="1" ht="30" customHeight="1" spans="1:12">
      <c r="A14" s="5">
        <v>11</v>
      </c>
      <c r="B14" s="12" t="s">
        <v>34</v>
      </c>
      <c r="C14" s="7" t="str">
        <f>IF(MOD(MID(F14,17,1),2)=1,"男","女")</f>
        <v>女</v>
      </c>
      <c r="D14" s="8">
        <f ca="1" t="shared" si="1"/>
        <v>55</v>
      </c>
      <c r="E14" s="13" t="s">
        <v>35</v>
      </c>
      <c r="F14" s="7" t="str">
        <f t="shared" si="2"/>
        <v>513024********3962</v>
      </c>
      <c r="G14" s="9" t="str">
        <f t="shared" si="3"/>
        <v>182****8263</v>
      </c>
      <c r="H14" s="14">
        <v>18282248263</v>
      </c>
      <c r="I14" s="17" t="s">
        <v>14</v>
      </c>
      <c r="J14" s="18">
        <f t="shared" si="4"/>
        <v>750</v>
      </c>
      <c r="K14" s="5" t="s">
        <v>15</v>
      </c>
      <c r="L14" s="20"/>
    </row>
    <row r="15" s="1" customFormat="1" ht="29" customHeight="1" spans="1:12">
      <c r="A15" s="15" t="s">
        <v>36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</sheetData>
  <mergeCells count="3">
    <mergeCell ref="A1:L1"/>
    <mergeCell ref="A2:L2"/>
    <mergeCell ref="A15:L15"/>
  </mergeCells>
  <conditionalFormatting sqref="B2">
    <cfRule type="duplicateValues" dxfId="0" priority="22"/>
  </conditionalFormatting>
  <conditionalFormatting sqref="B7">
    <cfRule type="duplicateValues" dxfId="0" priority="18"/>
    <cfRule type="duplicateValues" dxfId="0" priority="17"/>
    <cfRule type="duplicateValues" dxfId="0" priority="16"/>
  </conditionalFormatting>
  <conditionalFormatting sqref="B8">
    <cfRule type="duplicateValues" dxfId="0" priority="15"/>
    <cfRule type="duplicateValues" dxfId="0" priority="14"/>
    <cfRule type="duplicateValues" dxfId="0" priority="13"/>
  </conditionalFormatting>
  <conditionalFormatting sqref="B9">
    <cfRule type="duplicateValues" dxfId="0" priority="12"/>
    <cfRule type="duplicateValues" dxfId="0" priority="11"/>
    <cfRule type="duplicateValues" dxfId="0" priority="10"/>
  </conditionalFormatting>
  <conditionalFormatting sqref="B14">
    <cfRule type="duplicateValues" dxfId="0" priority="3"/>
    <cfRule type="duplicateValues" dxfId="0" priority="2"/>
    <cfRule type="duplicateValues" dxfId="0" priority="1"/>
  </conditionalFormatting>
  <conditionalFormatting sqref="B10:B11">
    <cfRule type="duplicateValues" dxfId="0" priority="9"/>
    <cfRule type="duplicateValues" dxfId="0" priority="8"/>
    <cfRule type="duplicateValues" dxfId="0" priority="7"/>
  </conditionalFormatting>
  <conditionalFormatting sqref="B12:B13">
    <cfRule type="duplicateValues" dxfId="0" priority="6"/>
    <cfRule type="duplicateValues" dxfId="0" priority="5"/>
    <cfRule type="duplicateValues" dxfId="0" priority="4"/>
  </conditionalFormatting>
  <conditionalFormatting sqref="B3 B15:B1048576">
    <cfRule type="duplicateValues" dxfId="0" priority="23"/>
  </conditionalFormatting>
  <conditionalFormatting sqref="B4:B5 B6">
    <cfRule type="duplicateValues" dxfId="0" priority="21"/>
    <cfRule type="duplicateValues" dxfId="0" priority="20"/>
    <cfRule type="duplicateValues" dxfId="0" priority="19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6C1EC5E3659742968859BD4C8CC46CE2_12</vt:lpwstr>
  </property>
</Properties>
</file>